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GYASZTÓVÉDŐK MAGYARORSZÁGI EGYESÜLETE\palyazatok\NFH2\tesztek\fodrasz\"/>
    </mc:Choice>
  </mc:AlternateContent>
  <bookViews>
    <workbookView xWindow="0" yWindow="0" windowWidth="28800" windowHeight="12435"/>
  </bookViews>
  <sheets>
    <sheet name="Fodrás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E22" i="1"/>
  <c r="C22" i="1"/>
</calcChain>
</file>

<file path=xl/comments1.xml><?xml version="1.0" encoding="utf-8"?>
<comments xmlns="http://schemas.openxmlformats.org/spreadsheetml/2006/main">
  <authors>
    <author>CP Contact_2</author>
  </authors>
  <commentList>
    <comment ref="A5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1 pont: nincs időpont nélkül hajvágás
2 pont: nagy ritkán van üresjárat és lehet a vendégnek szerencséje és akkor felhvják, hogy jöhet máskor is (korábban)
3 pont: nagy ritkán van üresjárat és lehet a vendégnek szerencséje és meg tudják csinálni pont akkor a frizurját
4 pont: ritkán van üresjárat és lehet a vendégnek szerencséje és még akár festést is tudnak csinálni
5: bármikor mehet a vendég, lesz helye a fodrásznak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5: mindig rugalmasak
4: csak előre egyeztetéssel rugalmasak
3 nem tudnak / akarnak rugalmasak lenni </t>
        </r>
      </text>
    </comment>
    <comment ref="A7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5: igen
4: általában igen
3: nem tudom
2: általában nem
1: nem</t>
        </r>
      </text>
    </comment>
    <comment ref="A8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1: igen (több mint negyed órát akár)
2: általában igen (minimum 5 percet)
3: néha előfordul, de akkor hosszabban
4: általában nem (max 5 percet)
5: nem</t>
        </r>
      </text>
    </comment>
    <comment ref="A10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ahány extra, annyi pont
</t>
        </r>
      </text>
    </comment>
    <comment ref="A12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5: van ÁSZF boltban kifüggesztve és online felületen is
4:csak a boltban van kifüggesztve
3: csak online van feltűntetve
2: nincs
1: nem tudom
</t>
        </r>
      </text>
    </comment>
    <comment ref="A13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1: nem
5: igen
</t>
        </r>
      </text>
    </comment>
    <comment ref="A16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2: igen
1: nem</t>
        </r>
      </text>
    </comment>
    <comment ref="A17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
5: alacsony
4: közepes
3: magas</t>
        </r>
      </text>
    </comment>
    <comment ref="A18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5: luxus
4: nagyon jó
3: jó
2: közepes
1: nincs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1: nem
2: igen
</t>
        </r>
      </text>
    </comment>
    <comment ref="A20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5: igen (honlap és FB), webshop is
4: igen(honlap és FB), csak tájékoztató jellegű
3: nincs</t>
        </r>
      </text>
    </comment>
    <comment ref="A21" authorId="0" shapeId="0">
      <text>
        <r>
          <rPr>
            <b/>
            <sz val="9"/>
            <color indexed="81"/>
            <rFont val="Segoe UI"/>
            <family val="2"/>
            <charset val="238"/>
          </rPr>
          <t>CP Contact_2:</t>
        </r>
        <r>
          <rPr>
            <sz val="9"/>
            <color indexed="81"/>
            <rFont val="Segoe UI"/>
            <family val="2"/>
            <charset val="238"/>
          </rPr>
          <t xml:space="preserve">
5: web és FB aktív 
4: csak FB és aktív
3: csak FB nem aktív
2: nincs FB</t>
        </r>
      </text>
    </comment>
  </commentList>
</comments>
</file>

<file path=xl/sharedStrings.xml><?xml version="1.0" encoding="utf-8"?>
<sst xmlns="http://schemas.openxmlformats.org/spreadsheetml/2006/main" count="209" uniqueCount="128">
  <si>
    <t>Fodrász 1</t>
  </si>
  <si>
    <t>Fodrász 2</t>
  </si>
  <si>
    <t>Fodrász 3</t>
  </si>
  <si>
    <t>Fodrász 4</t>
  </si>
  <si>
    <t>Fodrász 5</t>
  </si>
  <si>
    <t>Fodrász 6</t>
  </si>
  <si>
    <t>Fodrász 7</t>
  </si>
  <si>
    <t>Fodrász 8</t>
  </si>
  <si>
    <t>Mennyire rugalmasak az időpont tekintetében (pl. 7-ig dolgozom és csak az után tudok elmenni a fodrászhoz)</t>
  </si>
  <si>
    <t>Tud-e aznapra időpontot adni?</t>
  </si>
  <si>
    <t>Várni kell-e az üzletben?</t>
  </si>
  <si>
    <t>Milyen a vendégkör?</t>
  </si>
  <si>
    <t>Kapunk-e extrának nevezhető szolgáltatásokat, pl. kávéval megkínálnak, extrán kedvesek stb.</t>
  </si>
  <si>
    <t>Azt a munkát kaptuk-e, amit elképzeltünk/elmondtunk?</t>
  </si>
  <si>
    <t>Van-e ÁSZF az üzletben?</t>
  </si>
  <si>
    <t>Valóban annyit kellett-e fizetni, amennyi az árlistában van vagy amennyit érdeklődés után mondtak?</t>
  </si>
  <si>
    <t>Adnak-e számlát/blokkot?</t>
  </si>
  <si>
    <t>A szolgáltatás színvonala összhangban van-e a fizetendő árral?</t>
  </si>
  <si>
    <t>igen</t>
  </si>
  <si>
    <t>nem, nagy a vendégköre</t>
  </si>
  <si>
    <t>ha időpontra megy a vendég, nem kell várni</t>
  </si>
  <si>
    <t>rugalmas, ha az időpontot előre egyeztetem</t>
  </si>
  <si>
    <t>nagy vendégköre van, férfi és nők, főleg fiatalok és közepkorúak</t>
  </si>
  <si>
    <t>nem</t>
  </si>
  <si>
    <t>luxus kategória</t>
  </si>
  <si>
    <t>?</t>
  </si>
  <si>
    <t>Van e mellékhelység az üzletben?</t>
  </si>
  <si>
    <t>Milyen a használt alapanyagok minősége?</t>
  </si>
  <si>
    <t>előfordul, max 5-10 perc</t>
  </si>
  <si>
    <t>gyerektől helyi idősekig mindenki, főleg nők</t>
  </si>
  <si>
    <t>igen, de festék függvénye a vegső ár és erre nem figyelmeztetnek, és mi minősül rövid illetve hosszú hajnak?</t>
  </si>
  <si>
    <t>igen, ep számlát is tudnak adni</t>
  </si>
  <si>
    <t xml:space="preserve">igen </t>
  </si>
  <si>
    <t>fodrásztól függ, közepes</t>
  </si>
  <si>
    <t>Angel beauty (10. kerület)</t>
  </si>
  <si>
    <t>általában nem</t>
  </si>
  <si>
    <t>férfi és nő, gyerek is</t>
  </si>
  <si>
    <t>igen (festékprobléma)</t>
  </si>
  <si>
    <t>nagyon jó</t>
  </si>
  <si>
    <t>nagyon, még vasárnap is csinállnak helyet</t>
  </si>
  <si>
    <t>előfordul</t>
  </si>
  <si>
    <t>csak férfiak, minden korosztály</t>
  </si>
  <si>
    <t>csak vágás volt</t>
  </si>
  <si>
    <t>helyszínen is rugalmasak, nem kell időpontot foglalni</t>
  </si>
  <si>
    <t>vegyes (minden korosztály, férfi és nő)</t>
  </si>
  <si>
    <t>igen, központi fizetés van szolgáltatási árlista alapján</t>
  </si>
  <si>
    <t>Bio hair (11. kerület)</t>
  </si>
  <si>
    <t>Férfi fodrászat (Kiskunfélegyháza, Bajcsi Zsilinszky út)</t>
  </si>
  <si>
    <t>Hajpresszó (6. kerület)</t>
  </si>
  <si>
    <t>WestCoast Barbers (11. kerület)</t>
  </si>
  <si>
    <t>most már nehéz, mert egyre többen járnak oda</t>
  </si>
  <si>
    <t>csak férfiak (jellemzően 20-40 év között)</t>
  </si>
  <si>
    <t>Lafferton (11. kerület)</t>
  </si>
  <si>
    <t>online is lehet foglalni</t>
  </si>
  <si>
    <t>nem, kell időpont</t>
  </si>
  <si>
    <t xml:space="preserve">nem </t>
  </si>
  <si>
    <t>nem, drága volt</t>
  </si>
  <si>
    <t>jó</t>
  </si>
  <si>
    <t>igen, akár negyed órát, 20 percet</t>
  </si>
  <si>
    <t>Kleopatra (13. kerület)</t>
  </si>
  <si>
    <t>online van</t>
  </si>
  <si>
    <t>online van (van webshop)</t>
  </si>
  <si>
    <t>online nincs (van webshop)</t>
  </si>
  <si>
    <t>online nincs (nincs webshop)</t>
  </si>
  <si>
    <t>webes felület van?</t>
  </si>
  <si>
    <t>igen, de csak tájékoztató jellegű, nem aktuális</t>
  </si>
  <si>
    <t>FB van?</t>
  </si>
  <si>
    <t>igen, webshop is van</t>
  </si>
  <si>
    <t>Kell időpontot előre egyeztetni vagy be lehet esni a szalonba és ki tudnak szolgálni azonnal?</t>
  </si>
  <si>
    <t>igen, áltlában időpont nélkül érkeznek a vendégek és érkezési sorrendben kerülnek a fodrászokhoz</t>
  </si>
  <si>
    <t>A szalon jellemzően széket ad bérbe vagy maga foglalkoztat fodrászokat?</t>
  </si>
  <si>
    <t>székbérlés</t>
  </si>
  <si>
    <t>foglalkoztatás</t>
  </si>
  <si>
    <t>székbérlés és tulaj valószínű</t>
  </si>
  <si>
    <t>székbérlés valószínű</t>
  </si>
  <si>
    <t>tulajdonos</t>
  </si>
  <si>
    <t>igen, időpont</t>
  </si>
  <si>
    <t>kell időpontot egyeztetni, mert nagyon sokan vannak</t>
  </si>
  <si>
    <t>kell időpontot egyeztetni, mert fodrász személyéhez köthető a vendégkör</t>
  </si>
  <si>
    <t>mindkettő jellemző</t>
  </si>
  <si>
    <t>Fodrász 12</t>
  </si>
  <si>
    <t>válasz</t>
  </si>
  <si>
    <t>pontérték</t>
  </si>
  <si>
    <t>Fodrász 22</t>
  </si>
  <si>
    <t>Fodrász 32</t>
  </si>
  <si>
    <t>Fodrász 42</t>
  </si>
  <si>
    <t>Fodrász 52</t>
  </si>
  <si>
    <t>Fodrász 62</t>
  </si>
  <si>
    <t>20-40, férfi</t>
  </si>
  <si>
    <t>csak nők, (20-40 között)</t>
  </si>
  <si>
    <t>20-40, nő</t>
  </si>
  <si>
    <t>20-40, 40-70, férfi és nő</t>
  </si>
  <si>
    <t>10-20, 20-40, 40-70, 70-90, férfi és nő</t>
  </si>
  <si>
    <t>10-20, 20-40, 40-70, 70-90, nők</t>
  </si>
  <si>
    <t>10-20, 20-40, 40-70, 70-90, nő és férfi</t>
  </si>
  <si>
    <t>10-20, 20-40, 40-70, 70-90, férfi</t>
  </si>
  <si>
    <t>nem, max újságok vannak kitéve (de az mindenhol alap)</t>
  </si>
  <si>
    <t>Ki van-e rakva az árlista az üzletben? (mindenhol bruttó árak vannak)</t>
  </si>
  <si>
    <t>igen (fejmasszázs, szaklapok, nasi, kávé, free wifi)</t>
  </si>
  <si>
    <t>igen (szaklapok, fejmasszázs, kávé)</t>
  </si>
  <si>
    <t>igen (újság, fejmasszázs)</t>
  </si>
  <si>
    <t>nem (max szaklap)</t>
  </si>
  <si>
    <t>Összeg</t>
  </si>
  <si>
    <t>Ha valaki a Kleopátrához szokott, de kijjebb költözik, kicsiben megtalálhatja a peremkerületi, mégis hasonló minőségű szolgáltatásokat egy ilyen szalonban. Személyesebb és a teljes családot egy kalap alatt megfrizurázzák.</t>
  </si>
  <si>
    <t xml:space="preserve">akinek nincs ideje, nem festet és mindegy ki vágja a haját, nem ragaszkodó tipus, annak tökéletes választás lehet, mert gyors és kiszámítható. Nem kiemelkedő minőség és abszolút személytelen, de olcsóbb a legtöbb belvárosi szalonnál és biztosan bio termékeket használnak, így a környezetvédelem garantált. </t>
  </si>
  <si>
    <t xml:space="preserve">A Kleopátra kicsit a belvárosi szalonok és a bio hair frenchize között van. Személyesebb, oda lehet úgymond szokni egy adott fodrászhoz, am inősége kiszámítható és rugalmasak. Hallottam, hogy több visszajáró vendégük van, akik tökéletesen elégedettek a szolgáltatás minőségével, ami valljuk be jó! </t>
  </si>
  <si>
    <t>Nem luxus kategória, de jó, szerethető! Én mennék máskor is.</t>
  </si>
  <si>
    <t>Drágább, mint az átlag fodrász, de megéri többet kifizetni, hisz esélyünk van rá, hogy tényleg elérjük azt a bizonyos "wow-effektust", amit egy Hajas szalon drágábban tud nyújtani.</t>
  </si>
  <si>
    <t xml:space="preserve">Pontosan azt biztosítanak a szalon fodrászai, akik vállalkozóként dolgoznak, amiért az ember többet fizet a szolgáltatásért. Lehet jó frizurát csináltatni és lehet tartós frizurát csináltatni. Egyfajta ráncfelvarrást is kapunk és a frizura tartós (akár 3 napig is jól áll) marad. A bánasmód, az extrák, a felhasznált alapanyagok miatt igazi szolgáltatást kapunk. </t>
  </si>
  <si>
    <t>Trendi hely a fiúknak, trendi frizurákat csinálnak és értenek a hajhoz és a fejbőrhöz. Valljuk be, a férfi fejkorona erősen függ a a fejbőrtől ill a koponya formájától, keménységétől, így a hajhagymák minőségétől és ez által a mennyisgüktől. Na, itt kap az ember fia tanácsot, drága tanácsot, de jót, így legközelebb is da megy frizíroztatni - és nem csak a jó zene miatt.</t>
  </si>
  <si>
    <t xml:space="preserve">A békebeli fodrász, borbély üzlete jut eszembe arról a helyről, ahol egy fodrász dolgozik és igazából bármikor becsöngethetünk egy átlagosan jó hajvágásra. Semmi flanc, csak férfi fejek, hajak, vizezés, vágás, szírítás és kész is a meglepően olcsó frizura. Mármint egyes pesti szalonokhoz képest. </t>
  </si>
  <si>
    <t xml:space="preserve">A fodrász igazi szakember, de mellőz minden kencét, mert az igazi férfinak a haját jól kell levágni és nem bekenni 2 liter vax-szal </t>
  </si>
  <si>
    <t>A Lafferton egy újdonságot kínál. Mi kijavítjuk, amit más elrontott vagy ha nem találtad meg a stílusod, majd mi segítünk címmel. Ez egy nagyon jó ötlet. Esetünkben nem mindig tetszetős a vendégnek. Van a jó szándék, de egy évekig szőkére festett hajat magas fokú szakértelemmel lehet csak szépen újra világosabb barnára varázsolni.</t>
  </si>
  <si>
    <t>A Lafferton fő csapata biztos vagyok benne, hogy ezt meg tudja oldani, de ha egy fodrász tanulóra bízzák vagy épp nem a megfelelő munkaerőre, akkor a vendég nem fog visszatérni. Ahhoz meg drága!</t>
  </si>
  <si>
    <t>A fodrásznak nem feltétlen kell jattolni, hiszen úgysem látjuk őt többé, kivéve, ha különösen kedves volt vagy meg vagyunk elégedve a munkájával. És pont ez a bukási lehetőség is, hisz az a fodrász, aki nem vállalkozó, nem érdekelt a nagy, elégedett vendégkör kialakításában.</t>
  </si>
  <si>
    <t>közepes - 4500 Ft</t>
  </si>
  <si>
    <t>magasabb - 7200 Ft</t>
  </si>
  <si>
    <t>közepes - 5200 Ft</t>
  </si>
  <si>
    <t>közepes/alacsonyabb - 3590 Ft</t>
  </si>
  <si>
    <t>magas - 3000 Ft</t>
  </si>
  <si>
    <t>alacsony - 1400 Ft</t>
  </si>
  <si>
    <t>magas - 8200Ft-10100 Ft</t>
  </si>
  <si>
    <t>igen, bizonyos szolgálatatásoknál (melír) lehet némi eltérés</t>
  </si>
  <si>
    <t>saját megjegyzés/tapasztalat:
téma: hosszú női hajvágás (illetve 2 esetven férfi rövid haj vágása)</t>
  </si>
  <si>
    <t>Fodrász neve, szalon
szolgáltatás: hajvágás</t>
  </si>
  <si>
    <r>
      <t xml:space="preserve">árfekvés (vágás, hosszú haj = női, vágás, </t>
    </r>
    <r>
      <rPr>
        <sz val="11"/>
        <color theme="4" tint="-0.249977111117893"/>
        <rFont val="Calibri"/>
        <family val="2"/>
        <charset val="238"/>
        <scheme val="minor"/>
      </rPr>
      <t>rövid haj =férfi</t>
    </r>
    <r>
      <rPr>
        <sz val="11"/>
        <color theme="1"/>
        <rFont val="Calibri"/>
        <family val="2"/>
        <charset val="238"/>
        <scheme val="minor"/>
      </rPr>
      <t>)</t>
    </r>
  </si>
  <si>
    <t>Témakörök</t>
  </si>
  <si>
    <t>online van (van webshop), helyszínen nem láttam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</si>
</sst>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1">
    <cellStyle name="Normál" xfId="0" builtinId="0"/>
  </cellStyles>
  <dxfs count="3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áblázat1" displayName="Táblázat1" ref="A1:O22" totalsRowCount="1" headerRowDxfId="31" dataDxfId="30">
  <autoFilter ref="A1:O21"/>
  <tableColumns count="15">
    <tableColumn id="1" name="Témakörök" totalsRowLabel="Összeg" dataDxfId="29" totalsRowDxfId="28"/>
    <tableColumn id="2" name="Fodrász 1" dataDxfId="27" totalsRowDxfId="26"/>
    <tableColumn id="12" name="Fodrász 12" totalsRowFunction="sum" dataDxfId="25" totalsRowDxfId="24"/>
    <tableColumn id="3" name="Fodrász 2" dataDxfId="23" totalsRowDxfId="22"/>
    <tableColumn id="13" name="Fodrász 22" totalsRowFunction="sum" dataDxfId="21" totalsRowDxfId="20"/>
    <tableColumn id="4" name="Fodrász 3" dataDxfId="19" totalsRowDxfId="18"/>
    <tableColumn id="14" name="Fodrász 32" totalsRowFunction="sum" dataDxfId="17" totalsRowDxfId="16"/>
    <tableColumn id="5" name="Fodrász 4" dataDxfId="15" totalsRowDxfId="14"/>
    <tableColumn id="15" name="Fodrász 42" totalsRowFunction="sum" dataDxfId="13" totalsRowDxfId="12"/>
    <tableColumn id="6" name="Fodrász 5" dataDxfId="11" totalsRowDxfId="10"/>
    <tableColumn id="16" name="Fodrász 52" totalsRowFunction="sum" dataDxfId="9" totalsRowDxfId="8"/>
    <tableColumn id="7" name="Fodrász 6" dataDxfId="7" totalsRowDxfId="6"/>
    <tableColumn id="17" name="Fodrász 62" totalsRowFunction="sum" dataDxfId="5" totalsRowDxfId="4"/>
    <tableColumn id="8" name="Fodrász 7" dataDxfId="3" totalsRowDxfId="2"/>
    <tableColumn id="9" name="Fodrász 8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sqref="A1:O24"/>
    </sheetView>
  </sheetViews>
  <sheetFormatPr defaultRowHeight="15" x14ac:dyDescent="0.25"/>
  <cols>
    <col min="1" max="1" width="28.7109375" style="3" customWidth="1"/>
    <col min="2" max="2" width="20.7109375" style="1" customWidth="1"/>
    <col min="3" max="3" width="14.7109375" style="1" bestFit="1" customWidth="1"/>
    <col min="4" max="4" width="20.7109375" style="1" customWidth="1"/>
    <col min="5" max="5" width="14.85546875" style="1" customWidth="1"/>
    <col min="6" max="9" width="20.7109375" style="1" customWidth="1"/>
    <col min="10" max="13" width="20.7109375" style="16" customWidth="1"/>
    <col min="14" max="17" width="20.7109375" style="1" customWidth="1"/>
    <col min="18" max="16384" width="9.140625" style="1"/>
  </cols>
  <sheetData>
    <row r="1" spans="1:15" x14ac:dyDescent="0.25">
      <c r="A1" s="3" t="s">
        <v>126</v>
      </c>
      <c r="B1" s="1" t="s">
        <v>0</v>
      </c>
      <c r="C1" s="1" t="s">
        <v>80</v>
      </c>
      <c r="D1" s="1" t="s">
        <v>1</v>
      </c>
      <c r="E1" s="1" t="s">
        <v>83</v>
      </c>
      <c r="F1" s="1" t="s">
        <v>2</v>
      </c>
      <c r="G1" s="1" t="s">
        <v>84</v>
      </c>
      <c r="H1" s="1" t="s">
        <v>3</v>
      </c>
      <c r="I1" s="1" t="s">
        <v>85</v>
      </c>
      <c r="J1" s="16" t="s">
        <v>4</v>
      </c>
      <c r="K1" s="16" t="s">
        <v>86</v>
      </c>
      <c r="L1" s="16" t="s">
        <v>5</v>
      </c>
      <c r="M1" s="16" t="s">
        <v>87</v>
      </c>
      <c r="N1" s="1" t="s">
        <v>6</v>
      </c>
      <c r="O1" s="1" t="s">
        <v>7</v>
      </c>
    </row>
    <row r="2" spans="1:15" s="2" customFormat="1" ht="45" x14ac:dyDescent="0.25">
      <c r="A2" s="4" t="s">
        <v>124</v>
      </c>
      <c r="B2" s="2" t="s">
        <v>48</v>
      </c>
      <c r="C2" s="2" t="s">
        <v>48</v>
      </c>
      <c r="D2" s="2" t="s">
        <v>46</v>
      </c>
      <c r="E2" s="2" t="s">
        <v>46</v>
      </c>
      <c r="F2" s="2" t="s">
        <v>59</v>
      </c>
      <c r="G2" s="2" t="s">
        <v>59</v>
      </c>
      <c r="H2" s="2" t="s">
        <v>34</v>
      </c>
      <c r="I2" s="2" t="s">
        <v>34</v>
      </c>
      <c r="J2" s="17" t="s">
        <v>49</v>
      </c>
      <c r="K2" s="17" t="s">
        <v>49</v>
      </c>
      <c r="L2" s="17" t="s">
        <v>47</v>
      </c>
      <c r="M2" s="17" t="s">
        <v>47</v>
      </c>
      <c r="N2" s="2" t="s">
        <v>52</v>
      </c>
      <c r="O2" s="2" t="s">
        <v>52</v>
      </c>
    </row>
    <row r="3" spans="1:15" s="2" customFormat="1" x14ac:dyDescent="0.25">
      <c r="A3" s="4"/>
      <c r="B3" s="2" t="s">
        <v>81</v>
      </c>
      <c r="C3" s="2" t="s">
        <v>82</v>
      </c>
      <c r="D3" s="2" t="s">
        <v>81</v>
      </c>
      <c r="E3" s="2" t="s">
        <v>82</v>
      </c>
      <c r="F3" s="2" t="s">
        <v>81</v>
      </c>
      <c r="G3" s="2" t="s">
        <v>82</v>
      </c>
      <c r="H3" s="2" t="s">
        <v>81</v>
      </c>
      <c r="I3" s="2" t="s">
        <v>82</v>
      </c>
      <c r="J3" s="17" t="s">
        <v>81</v>
      </c>
      <c r="K3" s="17" t="s">
        <v>82</v>
      </c>
      <c r="L3" s="17" t="s">
        <v>81</v>
      </c>
      <c r="M3" s="17" t="s">
        <v>82</v>
      </c>
      <c r="N3" s="2" t="s">
        <v>81</v>
      </c>
      <c r="O3" s="2" t="s">
        <v>82</v>
      </c>
    </row>
    <row r="4" spans="1:15" s="6" customFormat="1" ht="45" x14ac:dyDescent="0.25">
      <c r="A4" s="5" t="s">
        <v>70</v>
      </c>
      <c r="B4" s="6" t="s">
        <v>71</v>
      </c>
      <c r="D4" s="6" t="s">
        <v>72</v>
      </c>
      <c r="F4" s="6" t="s">
        <v>72</v>
      </c>
      <c r="H4" s="6" t="s">
        <v>73</v>
      </c>
      <c r="J4" s="16" t="s">
        <v>74</v>
      </c>
      <c r="K4" s="16"/>
      <c r="L4" s="16" t="s">
        <v>75</v>
      </c>
      <c r="M4" s="16"/>
      <c r="N4" s="6" t="s">
        <v>72</v>
      </c>
    </row>
    <row r="5" spans="1:15" s="6" customFormat="1" ht="75" x14ac:dyDescent="0.25">
      <c r="A5" s="5" t="s">
        <v>68</v>
      </c>
      <c r="B5" s="6" t="s">
        <v>78</v>
      </c>
      <c r="C5" s="6">
        <v>1</v>
      </c>
      <c r="D5" s="6" t="s">
        <v>69</v>
      </c>
      <c r="E5" s="6">
        <v>5</v>
      </c>
      <c r="F5" s="6" t="s">
        <v>77</v>
      </c>
      <c r="G5" s="6">
        <v>2</v>
      </c>
      <c r="H5" s="6" t="s">
        <v>78</v>
      </c>
      <c r="I5" s="6">
        <v>2</v>
      </c>
      <c r="J5" s="16" t="s">
        <v>78</v>
      </c>
      <c r="K5" s="16">
        <v>2</v>
      </c>
      <c r="L5" s="16" t="s">
        <v>79</v>
      </c>
      <c r="M5" s="16">
        <v>3</v>
      </c>
      <c r="N5" s="6" t="s">
        <v>76</v>
      </c>
      <c r="O5" s="6">
        <v>1</v>
      </c>
    </row>
    <row r="6" spans="1:15" ht="60" x14ac:dyDescent="0.25">
      <c r="A6" s="3" t="s">
        <v>8</v>
      </c>
      <c r="B6" s="1" t="s">
        <v>21</v>
      </c>
      <c r="C6" s="1">
        <v>4</v>
      </c>
      <c r="D6" s="1" t="s">
        <v>43</v>
      </c>
      <c r="E6" s="1">
        <v>5</v>
      </c>
      <c r="F6" s="1" t="s">
        <v>21</v>
      </c>
      <c r="G6" s="1">
        <v>4</v>
      </c>
      <c r="H6" s="1" t="s">
        <v>21</v>
      </c>
      <c r="I6" s="1">
        <v>4</v>
      </c>
      <c r="J6" s="16" t="s">
        <v>21</v>
      </c>
      <c r="K6" s="16">
        <v>4</v>
      </c>
      <c r="L6" s="16" t="s">
        <v>39</v>
      </c>
      <c r="M6" s="16">
        <v>5</v>
      </c>
      <c r="N6" s="1" t="s">
        <v>53</v>
      </c>
      <c r="O6" s="1">
        <v>4</v>
      </c>
    </row>
    <row r="7" spans="1:15" ht="45" x14ac:dyDescent="0.25">
      <c r="A7" s="3" t="s">
        <v>9</v>
      </c>
      <c r="B7" s="1" t="s">
        <v>19</v>
      </c>
      <c r="C7" s="1">
        <v>1</v>
      </c>
      <c r="D7" s="1" t="s">
        <v>18</v>
      </c>
      <c r="E7" s="1">
        <v>5</v>
      </c>
      <c r="F7" s="1" t="s">
        <v>19</v>
      </c>
      <c r="G7" s="1">
        <v>1</v>
      </c>
      <c r="H7" s="1" t="s">
        <v>35</v>
      </c>
      <c r="I7" s="1">
        <v>2</v>
      </c>
      <c r="J7" s="16" t="s">
        <v>50</v>
      </c>
      <c r="K7" s="16">
        <v>2</v>
      </c>
      <c r="L7" s="16" t="s">
        <v>40</v>
      </c>
      <c r="M7" s="16">
        <v>4</v>
      </c>
      <c r="N7" s="1" t="s">
        <v>54</v>
      </c>
      <c r="O7" s="1">
        <v>1</v>
      </c>
    </row>
    <row r="8" spans="1:15" ht="45" x14ac:dyDescent="0.25">
      <c r="A8" s="3" t="s">
        <v>10</v>
      </c>
      <c r="B8" s="1" t="s">
        <v>20</v>
      </c>
      <c r="C8" s="1">
        <v>5</v>
      </c>
      <c r="D8" s="1" t="s">
        <v>58</v>
      </c>
      <c r="E8" s="1">
        <v>1</v>
      </c>
      <c r="F8" s="1" t="s">
        <v>28</v>
      </c>
      <c r="G8" s="1">
        <v>2</v>
      </c>
      <c r="H8" s="1" t="s">
        <v>23</v>
      </c>
      <c r="I8" s="1">
        <v>1</v>
      </c>
      <c r="J8" s="16" t="s">
        <v>23</v>
      </c>
      <c r="K8" s="16">
        <v>1</v>
      </c>
      <c r="L8" s="16" t="s">
        <v>23</v>
      </c>
      <c r="M8" s="16">
        <v>1</v>
      </c>
      <c r="N8" s="1" t="s">
        <v>55</v>
      </c>
      <c r="O8" s="1">
        <v>1</v>
      </c>
    </row>
    <row r="9" spans="1:15" ht="60" x14ac:dyDescent="0.25">
      <c r="A9" s="3" t="s">
        <v>11</v>
      </c>
      <c r="B9" s="1" t="s">
        <v>22</v>
      </c>
      <c r="C9" s="1" t="s">
        <v>91</v>
      </c>
      <c r="D9" s="1" t="s">
        <v>44</v>
      </c>
      <c r="E9" s="1" t="s">
        <v>92</v>
      </c>
      <c r="F9" s="1" t="s">
        <v>29</v>
      </c>
      <c r="G9" s="1" t="s">
        <v>93</v>
      </c>
      <c r="H9" s="1" t="s">
        <v>36</v>
      </c>
      <c r="I9" s="1" t="s">
        <v>94</v>
      </c>
      <c r="J9" s="16" t="s">
        <v>51</v>
      </c>
      <c r="K9" s="16" t="s">
        <v>88</v>
      </c>
      <c r="L9" s="16" t="s">
        <v>41</v>
      </c>
      <c r="M9" s="16" t="s">
        <v>95</v>
      </c>
      <c r="N9" s="1" t="s">
        <v>89</v>
      </c>
      <c r="O9" s="1" t="s">
        <v>90</v>
      </c>
    </row>
    <row r="10" spans="1:15" ht="60" x14ac:dyDescent="0.25">
      <c r="A10" s="3" t="s">
        <v>12</v>
      </c>
      <c r="B10" s="1" t="s">
        <v>98</v>
      </c>
      <c r="C10" s="1">
        <v>5</v>
      </c>
      <c r="D10" s="1" t="s">
        <v>96</v>
      </c>
      <c r="E10" s="1">
        <v>1</v>
      </c>
      <c r="F10" s="1" t="s">
        <v>99</v>
      </c>
      <c r="G10" s="1">
        <v>3</v>
      </c>
      <c r="H10" s="1" t="s">
        <v>100</v>
      </c>
      <c r="I10" s="1">
        <v>2</v>
      </c>
      <c r="J10" s="16" t="s">
        <v>101</v>
      </c>
      <c r="K10" s="16">
        <v>1</v>
      </c>
      <c r="L10" s="16" t="s">
        <v>101</v>
      </c>
      <c r="M10" s="16">
        <v>0</v>
      </c>
      <c r="N10" s="1" t="s">
        <v>101</v>
      </c>
      <c r="O10" s="1">
        <v>1</v>
      </c>
    </row>
    <row r="11" spans="1:15" s="8" customFormat="1" ht="30" x14ac:dyDescent="0.25">
      <c r="A11" s="7" t="s">
        <v>13</v>
      </c>
      <c r="B11" s="8" t="s">
        <v>18</v>
      </c>
      <c r="D11" s="8" t="s">
        <v>18</v>
      </c>
      <c r="F11" s="8" t="s">
        <v>18</v>
      </c>
      <c r="H11" s="8" t="s">
        <v>18</v>
      </c>
      <c r="J11" s="16" t="s">
        <v>18</v>
      </c>
      <c r="K11" s="16"/>
      <c r="L11" s="16" t="s">
        <v>18</v>
      </c>
      <c r="M11" s="16"/>
      <c r="N11" s="8" t="s">
        <v>23</v>
      </c>
    </row>
    <row r="12" spans="1:15" s="15" customFormat="1" ht="45" x14ac:dyDescent="0.25">
      <c r="A12" s="14" t="s">
        <v>14</v>
      </c>
      <c r="B12" s="15" t="s">
        <v>63</v>
      </c>
      <c r="C12" s="15">
        <v>2</v>
      </c>
      <c r="D12" s="15" t="s">
        <v>62</v>
      </c>
      <c r="E12" s="15">
        <v>4</v>
      </c>
      <c r="F12" s="15" t="s">
        <v>60</v>
      </c>
      <c r="G12" s="15">
        <v>3</v>
      </c>
      <c r="H12" s="15" t="s">
        <v>18</v>
      </c>
      <c r="I12" s="15">
        <v>5</v>
      </c>
      <c r="J12" s="16" t="s">
        <v>61</v>
      </c>
      <c r="K12" s="16">
        <v>3</v>
      </c>
      <c r="L12" s="16" t="s">
        <v>25</v>
      </c>
      <c r="M12" s="16">
        <v>1</v>
      </c>
      <c r="N12" s="15" t="s">
        <v>127</v>
      </c>
      <c r="O12" s="15">
        <v>3</v>
      </c>
    </row>
    <row r="13" spans="1:15" ht="45" x14ac:dyDescent="0.25">
      <c r="A13" s="3" t="s">
        <v>97</v>
      </c>
      <c r="B13" s="1" t="s">
        <v>18</v>
      </c>
      <c r="C13" s="1">
        <v>5</v>
      </c>
      <c r="D13" s="1" t="s">
        <v>18</v>
      </c>
      <c r="E13" s="1">
        <v>5</v>
      </c>
      <c r="F13" s="1" t="s">
        <v>18</v>
      </c>
      <c r="G13" s="1">
        <v>5</v>
      </c>
      <c r="H13" s="1" t="s">
        <v>18</v>
      </c>
      <c r="I13" s="1">
        <v>5</v>
      </c>
      <c r="J13" s="16" t="s">
        <v>18</v>
      </c>
      <c r="K13" s="16">
        <v>5</v>
      </c>
      <c r="L13" s="16" t="s">
        <v>23</v>
      </c>
      <c r="M13" s="16">
        <v>1</v>
      </c>
      <c r="N13" s="1" t="s">
        <v>18</v>
      </c>
      <c r="O13" s="1">
        <v>5</v>
      </c>
    </row>
    <row r="14" spans="1:15" ht="90" x14ac:dyDescent="0.25">
      <c r="A14" s="3" t="s">
        <v>15</v>
      </c>
      <c r="B14" s="1" t="s">
        <v>122</v>
      </c>
      <c r="D14" s="1" t="s">
        <v>45</v>
      </c>
      <c r="F14" s="1" t="s">
        <v>30</v>
      </c>
      <c r="H14" s="1" t="s">
        <v>37</v>
      </c>
      <c r="J14" s="16" t="s">
        <v>18</v>
      </c>
      <c r="L14" s="16" t="s">
        <v>18</v>
      </c>
      <c r="N14" s="1" t="s">
        <v>18</v>
      </c>
    </row>
    <row r="15" spans="1:15" s="8" customFormat="1" ht="30" x14ac:dyDescent="0.25">
      <c r="A15" s="7" t="s">
        <v>16</v>
      </c>
      <c r="B15" s="8" t="s">
        <v>23</v>
      </c>
      <c r="D15" s="8" t="s">
        <v>18</v>
      </c>
      <c r="F15" s="8" t="s">
        <v>31</v>
      </c>
      <c r="H15" s="8" t="s">
        <v>18</v>
      </c>
      <c r="J15" s="16" t="s">
        <v>18</v>
      </c>
      <c r="K15" s="16"/>
      <c r="L15" s="16" t="s">
        <v>18</v>
      </c>
      <c r="M15" s="16"/>
      <c r="N15" s="8" t="s">
        <v>18</v>
      </c>
    </row>
    <row r="16" spans="1:15" s="8" customFormat="1" ht="45" x14ac:dyDescent="0.25">
      <c r="A16" s="7" t="s">
        <v>17</v>
      </c>
      <c r="B16" s="8" t="s">
        <v>18</v>
      </c>
      <c r="C16" s="8">
        <v>2</v>
      </c>
      <c r="D16" s="8" t="s">
        <v>18</v>
      </c>
      <c r="E16" s="8">
        <v>2</v>
      </c>
      <c r="F16" s="8" t="s">
        <v>32</v>
      </c>
      <c r="G16" s="8">
        <v>2</v>
      </c>
      <c r="H16" s="8" t="s">
        <v>18</v>
      </c>
      <c r="I16" s="8">
        <v>2</v>
      </c>
      <c r="J16" s="16" t="s">
        <v>18</v>
      </c>
      <c r="K16" s="16">
        <v>2</v>
      </c>
      <c r="L16" s="16" t="s">
        <v>18</v>
      </c>
      <c r="M16" s="16">
        <v>2</v>
      </c>
      <c r="N16" s="8" t="s">
        <v>56</v>
      </c>
      <c r="O16" s="8">
        <v>1</v>
      </c>
    </row>
    <row r="17" spans="1:15" ht="30" x14ac:dyDescent="0.25">
      <c r="A17" s="3" t="s">
        <v>125</v>
      </c>
      <c r="B17" s="1" t="s">
        <v>116</v>
      </c>
      <c r="C17" s="1">
        <v>3</v>
      </c>
      <c r="D17" s="1" t="s">
        <v>118</v>
      </c>
      <c r="E17" s="1">
        <v>4</v>
      </c>
      <c r="F17" s="1" t="s">
        <v>115</v>
      </c>
      <c r="G17" s="1">
        <v>4</v>
      </c>
      <c r="H17" s="1" t="s">
        <v>117</v>
      </c>
      <c r="I17" s="1">
        <v>4</v>
      </c>
      <c r="J17" s="16" t="s">
        <v>119</v>
      </c>
      <c r="K17" s="16">
        <v>3</v>
      </c>
      <c r="L17" s="16" t="s">
        <v>120</v>
      </c>
      <c r="M17" s="16">
        <v>5</v>
      </c>
      <c r="N17" s="1" t="s">
        <v>121</v>
      </c>
      <c r="O17" s="1">
        <v>3</v>
      </c>
    </row>
    <row r="18" spans="1:15" ht="30" x14ac:dyDescent="0.25">
      <c r="A18" s="3" t="s">
        <v>27</v>
      </c>
      <c r="B18" s="1" t="s">
        <v>24</v>
      </c>
      <c r="C18" s="1">
        <v>5</v>
      </c>
      <c r="D18" s="1" t="s">
        <v>57</v>
      </c>
      <c r="E18" s="1">
        <v>3</v>
      </c>
      <c r="F18" s="1" t="s">
        <v>33</v>
      </c>
      <c r="G18" s="1">
        <v>2</v>
      </c>
      <c r="H18" s="1" t="s">
        <v>38</v>
      </c>
      <c r="I18" s="1">
        <v>4</v>
      </c>
      <c r="J18" s="16" t="s">
        <v>24</v>
      </c>
      <c r="K18" s="16">
        <v>5</v>
      </c>
      <c r="L18" s="16" t="s">
        <v>42</v>
      </c>
      <c r="M18" s="16">
        <v>1</v>
      </c>
      <c r="N18" s="1" t="s">
        <v>57</v>
      </c>
      <c r="O18" s="1">
        <v>3</v>
      </c>
    </row>
    <row r="19" spans="1:15" ht="30" x14ac:dyDescent="0.25">
      <c r="A19" s="3" t="s">
        <v>26</v>
      </c>
      <c r="B19" s="1" t="s">
        <v>18</v>
      </c>
      <c r="C19" s="1">
        <v>2</v>
      </c>
      <c r="D19" s="1" t="s">
        <v>18</v>
      </c>
      <c r="E19" s="1">
        <v>2</v>
      </c>
      <c r="F19" s="1" t="s">
        <v>18</v>
      </c>
      <c r="G19" s="1">
        <v>2</v>
      </c>
      <c r="H19" s="1" t="s">
        <v>18</v>
      </c>
      <c r="I19" s="1">
        <v>2</v>
      </c>
      <c r="J19" s="16" t="s">
        <v>18</v>
      </c>
      <c r="K19" s="16">
        <v>2</v>
      </c>
      <c r="L19" s="16" t="s">
        <v>18</v>
      </c>
      <c r="M19" s="16">
        <v>2</v>
      </c>
      <c r="N19" s="1" t="s">
        <v>18</v>
      </c>
      <c r="O19" s="1">
        <v>2</v>
      </c>
    </row>
    <row r="20" spans="1:15" ht="45" x14ac:dyDescent="0.25">
      <c r="A20" s="3" t="s">
        <v>64</v>
      </c>
      <c r="B20" s="1" t="s">
        <v>65</v>
      </c>
      <c r="C20" s="1">
        <v>4</v>
      </c>
      <c r="D20" s="1" t="s">
        <v>67</v>
      </c>
      <c r="E20" s="1">
        <v>5</v>
      </c>
      <c r="F20" s="1" t="s">
        <v>18</v>
      </c>
      <c r="G20" s="1">
        <v>4</v>
      </c>
      <c r="H20" s="1" t="s">
        <v>18</v>
      </c>
      <c r="I20" s="1">
        <v>4</v>
      </c>
      <c r="J20" s="16" t="s">
        <v>67</v>
      </c>
      <c r="K20" s="16">
        <v>5</v>
      </c>
      <c r="L20" s="16" t="s">
        <v>23</v>
      </c>
      <c r="M20" s="16">
        <v>3</v>
      </c>
      <c r="N20" s="1" t="s">
        <v>67</v>
      </c>
      <c r="O20" s="1">
        <v>5</v>
      </c>
    </row>
    <row r="21" spans="1:15" x14ac:dyDescent="0.25">
      <c r="A21" s="3" t="s">
        <v>66</v>
      </c>
      <c r="B21" s="1" t="s">
        <v>18</v>
      </c>
      <c r="C21" s="1">
        <v>4</v>
      </c>
      <c r="D21" s="1" t="s">
        <v>18</v>
      </c>
      <c r="E21" s="1">
        <v>5</v>
      </c>
      <c r="F21" s="1" t="s">
        <v>18</v>
      </c>
      <c r="G21" s="1">
        <v>5</v>
      </c>
      <c r="H21" s="1" t="s">
        <v>18</v>
      </c>
      <c r="I21" s="1">
        <v>5</v>
      </c>
      <c r="J21" s="16" t="s">
        <v>18</v>
      </c>
      <c r="K21" s="16">
        <v>5</v>
      </c>
      <c r="L21" s="16" t="s">
        <v>23</v>
      </c>
      <c r="M21" s="16">
        <v>2</v>
      </c>
      <c r="N21" s="1" t="s">
        <v>18</v>
      </c>
      <c r="O21" s="1">
        <v>5</v>
      </c>
    </row>
    <row r="22" spans="1:15" x14ac:dyDescent="0.25">
      <c r="A22" s="3" t="s">
        <v>102</v>
      </c>
      <c r="C22" s="1">
        <f>SUBTOTAL(109,Táblázat1[Fodrász 12])</f>
        <v>43</v>
      </c>
      <c r="E22" s="1">
        <f>SUBTOTAL(109,Táblázat1[Fodrász 22])</f>
        <v>47</v>
      </c>
      <c r="G22" s="1">
        <f>SUBTOTAL(109,Táblázat1[Fodrász 32])</f>
        <v>39</v>
      </c>
      <c r="I22" s="1">
        <f>SUBTOTAL(109,Táblázat1[Fodrász 42])</f>
        <v>42</v>
      </c>
      <c r="K22" s="16">
        <f>SUBTOTAL(109,Táblázat1[Fodrász 52])</f>
        <v>40</v>
      </c>
      <c r="M22" s="16">
        <f>SUBTOTAL(109,Táblázat1[Fodrász 62])</f>
        <v>30</v>
      </c>
      <c r="O22" s="1">
        <f>SUBTOTAL(109,Táblázat1[Fodrász 8])</f>
        <v>35</v>
      </c>
    </row>
    <row r="23" spans="1:15" ht="15.75" thickBot="1" x14ac:dyDescent="0.3"/>
    <row r="24" spans="1:15" s="13" customFormat="1" ht="360.75" thickBot="1" x14ac:dyDescent="0.3">
      <c r="A24" s="9" t="s">
        <v>123</v>
      </c>
      <c r="B24" s="10" t="s">
        <v>108</v>
      </c>
      <c r="C24" s="11" t="s">
        <v>107</v>
      </c>
      <c r="D24" s="12" t="s">
        <v>104</v>
      </c>
      <c r="E24" s="11" t="s">
        <v>114</v>
      </c>
      <c r="F24" s="12" t="s">
        <v>105</v>
      </c>
      <c r="G24" s="11" t="s">
        <v>106</v>
      </c>
      <c r="H24" s="12" t="s">
        <v>103</v>
      </c>
      <c r="I24" s="11"/>
      <c r="J24" s="18" t="s">
        <v>109</v>
      </c>
      <c r="K24" s="19"/>
      <c r="L24" s="18" t="s">
        <v>110</v>
      </c>
      <c r="M24" s="19" t="s">
        <v>111</v>
      </c>
      <c r="N24" s="12" t="s">
        <v>112</v>
      </c>
      <c r="O24" s="11" t="s">
        <v>113</v>
      </c>
    </row>
  </sheetData>
  <pageMargins left="0.7" right="0.7" top="0.75" bottom="0.75" header="0.3" footer="0.3"/>
  <pageSetup paperSize="9" scale="42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Fodrász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Contact_2</dc:creator>
  <cp:lastModifiedBy>user</cp:lastModifiedBy>
  <cp:lastPrinted>2017-02-01T09:01:15Z</cp:lastPrinted>
  <dcterms:created xsi:type="dcterms:W3CDTF">2017-01-18T11:46:54Z</dcterms:created>
  <dcterms:modified xsi:type="dcterms:W3CDTF">2017-02-17T10:21:11Z</dcterms:modified>
</cp:coreProperties>
</file>